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<sst xmlns="http://schemas.openxmlformats.org/spreadsheetml/2006/main" count="221" uniqueCount="111">
  <si>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</si>
  <si>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</si>
  <si>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</si>
  <si>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</si>
  <si>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</si>
  <si>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</si>
  <si>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</si>
  <si>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</si>
  <si>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</si>
  <si>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</si>
  <si>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</si>
  <si>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</si>
  <si>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</si>
  <si>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</si>
  <si>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</si>
  <si>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</si>
  <si>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</si>
  <si>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</si>
  <si>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</si>
  <si>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</si>
  <si>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</si>
  <si>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</si>
  <si>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</si>
  <si>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</si>
  <si>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</si>
  <si>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</si>
  <si>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</si>
  <si>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</si>
  <si>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</si>
  <si>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</si>
  <si>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</si>
  <si>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</si>
  <si>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</si>
  <si>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</si>
  <si>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</si>
  <si>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</si>
  <si>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</si>
  <si>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</si>
  <si>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</si>
  <si>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</si>
  <si>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</si>
  <si>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</si>
  <si>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</si>
  <si>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</si>
  <si>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</si>
  <si>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</si>
  <si>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</si>
  <si>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</si>
  <si>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</si>
  <si>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</si>
  <si>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</si>
  <si>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</si>
  <si>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</si>
  <si>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</si>
  <si>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</si>
  <si>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</si>
  <si>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</si>
  <si>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</si>
  <si>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</si>
  <si>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</si>
  <si>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</si>
  <si>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</si>
  <si>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</si>
  <si>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</si>
  <si>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</si>
  <si>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</si>
  <si>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</si>
  <si>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</si>
  <si>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</si>
  <si>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</si>
  <si>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</si>
  <si>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</si>
  <si>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</si>
  <si>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</si>
  <si>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</si>
  <si>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</si>
  <si>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</si>
  <si>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</si>
  <si>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</si>
  <si>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</si>
  <si>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</si>
  <si>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</si>
  <si>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</si>
  <si>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</si>
  <si>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</si>
  <si>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</si>
  <si>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</si>
  <si>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</si>
  <si>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</si>
  <si>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</si>
  <si>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</si>
  <si>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</si>
  <si>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</si>
  <si>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</si>
  <si>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</si>
  <si>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</si>
  <si>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小谷村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</si>
  <si>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</si>
  <si>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</si>
  <si>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</si>
  <si>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</si>
  <si>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</si>
  <si>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</si>
  <si>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</si>
  <si>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</si>
  <si>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</si>
  <si>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</si>
  <si>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</si>
  <si>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農業集落排水事業については、村内４処理施設からなっており、４施設とも当初計画人口を下回るため農業集落排水使用料の収入が少なく、多額の一般会計繰入金にて農業集落排水事業を行っている。　　　　　　　　　　　　　　　　　　　　　
　また、村内農業集落排水施設の安定した処理機能能力を維持するために今後も処理施設の機能強化事業や老朽化した機器の交換を行う必要があり、処理施設維持管理費の歳出増加が見込まれる。</t>
    <phoneticPr fontId="4"/>
  </si>
  <si>
    <t>　平成２６年度時点で村内農業集落排水４施設の機能維持事業は終了しているが、農業集落排水施設の処理槽内コンクリート劣化、汚水処理機能の低下や管渠施設や処理場機器・電気設備の経年劣化が今後も見込まれるため、国庫補助、起債等により、処理施設機能の維持を行う必要がある。</t>
    <phoneticPr fontId="4"/>
  </si>
  <si>
    <t>　今後も、農業集落排水接続者が見込めないほか、人口減少が見込まれるので使用料収入の減少が見込まれるため、今後も多額の一般会計繰入金で不足分を補うことが必要となる。　　　　　　　　　　　　　　　　　　　　　　　
　また、農業集落排水処理施設については、機能維持、機器・管渠の老朽化に伴い、今後も維持管理事業を行う必要があるので、一般会計からの繰入や起債借入が見込まれる。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</si>
</sst>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652736"/>
        <c:axId val="396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9652736"/>
        <c:axId val="39659008"/>
      </c:lineChart>
      <c:dateAx>
        <c:axId val="39652736"/>
        <c:scaling>
          <c:orientation val="minMax"/>
        </c:scaling>
        <c:delete val="1"/>
        <c:axPos val="b"/>
        <c:numFmt formatCode="ge" sourceLinked="1"/>
        <c:majorTickMark val="none"/>
        <c:minorTickMark val="none"/>
        <c:tickLblPos val="none"/>
        <c:crossAx val="39659008"/>
        <c:crosses val="autoZero"/>
        <c:auto val="1"/>
        <c:lblOffset val="100"/>
        <c:baseTimeUnit val="years"/>
      </c:dateAx>
      <c:valAx>
        <c:axId val="396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52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36.01</c:v>
                </c:pt>
                <c:pt idx="1">
                  <c:v>37.56</c:v>
                </c:pt>
                <c:pt idx="2">
                  <c:v>36.01</c:v>
                </c:pt>
                <c:pt idx="3">
                  <c:v>34.97</c:v>
                </c:pt>
                <c:pt idx="4">
                  <c:v>35.36</c:v>
                </c:pt>
              </c:numCache>
            </c:numRef>
          </c:val>
        </c:ser>
        <c:dLbls>
          <c:showLegendKey val="0"/>
          <c:showVal val="0"/>
          <c:showCatName val="0"/>
          <c:showSerName val="0"/>
          <c:showPercent val="0"/>
          <c:showBubbleSize val="0"/>
        </c:dLbls>
        <c:gapWidth val="150"/>
        <c:axId val="80478208"/>
        <c:axId val="804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0478208"/>
        <c:axId val="80480128"/>
      </c:lineChart>
      <c:dateAx>
        <c:axId val="80478208"/>
        <c:scaling>
          <c:orientation val="minMax"/>
        </c:scaling>
        <c:delete val="1"/>
        <c:axPos val="b"/>
        <c:numFmt formatCode="ge" sourceLinked="1"/>
        <c:majorTickMark val="none"/>
        <c:minorTickMark val="none"/>
        <c:tickLblPos val="none"/>
        <c:crossAx val="80480128"/>
        <c:crosses val="autoZero"/>
        <c:auto val="1"/>
        <c:lblOffset val="100"/>
        <c:baseTimeUnit val="years"/>
      </c:dateAx>
      <c:valAx>
        <c:axId val="804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92.06</c:v>
                </c:pt>
                <c:pt idx="1">
                  <c:v>89.28</c:v>
                </c:pt>
                <c:pt idx="2">
                  <c:v>92.06</c:v>
                </c:pt>
                <c:pt idx="3">
                  <c:v>78.55</c:v>
                </c:pt>
                <c:pt idx="4">
                  <c:v>78.25</c:v>
                </c:pt>
              </c:numCache>
            </c:numRef>
          </c:val>
        </c:ser>
        <c:dLbls>
          <c:showLegendKey val="0"/>
          <c:showVal val="0"/>
          <c:showCatName val="0"/>
          <c:showSerName val="0"/>
          <c:showPercent val="0"/>
          <c:showBubbleSize val="0"/>
        </c:dLbls>
        <c:gapWidth val="150"/>
        <c:axId val="80498048"/>
        <c:axId val="805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0498048"/>
        <c:axId val="80512512"/>
      </c:lineChart>
      <c:dateAx>
        <c:axId val="80498048"/>
        <c:scaling>
          <c:orientation val="minMax"/>
        </c:scaling>
        <c:delete val="1"/>
        <c:axPos val="b"/>
        <c:numFmt formatCode="ge" sourceLinked="1"/>
        <c:majorTickMark val="none"/>
        <c:minorTickMark val="none"/>
        <c:tickLblPos val="none"/>
        <c:crossAx val="80512512"/>
        <c:crosses val="autoZero"/>
        <c:auto val="1"/>
        <c:lblOffset val="100"/>
        <c:baseTimeUnit val="years"/>
      </c:dateAx>
      <c:valAx>
        <c:axId val="805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96.71</c:v>
                </c:pt>
                <c:pt idx="1">
                  <c:v>99.09</c:v>
                </c:pt>
                <c:pt idx="2">
                  <c:v>102.54</c:v>
                </c:pt>
                <c:pt idx="3">
                  <c:v>101.72</c:v>
                </c:pt>
                <c:pt idx="4">
                  <c:v>98.6</c:v>
                </c:pt>
              </c:numCache>
            </c:numRef>
          </c:val>
        </c:ser>
        <c:dLbls>
          <c:showLegendKey val="0"/>
          <c:showVal val="0"/>
          <c:showCatName val="0"/>
          <c:showSerName val="0"/>
          <c:showPercent val="0"/>
          <c:showBubbleSize val="0"/>
        </c:dLbls>
        <c:gapWidth val="150"/>
        <c:axId val="39689216"/>
        <c:axId val="396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89216"/>
        <c:axId val="39695488"/>
      </c:lineChart>
      <c:dateAx>
        <c:axId val="39689216"/>
        <c:scaling>
          <c:orientation val="minMax"/>
        </c:scaling>
        <c:delete val="1"/>
        <c:axPos val="b"/>
        <c:numFmt formatCode="ge" sourceLinked="1"/>
        <c:majorTickMark val="none"/>
        <c:minorTickMark val="none"/>
        <c:tickLblPos val="none"/>
        <c:crossAx val="39695488"/>
        <c:crosses val="autoZero"/>
        <c:auto val="1"/>
        <c:lblOffset val="100"/>
        <c:baseTimeUnit val="years"/>
      </c:dateAx>
      <c:valAx>
        <c:axId val="396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05216"/>
        <c:axId val="403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05216"/>
        <c:axId val="40379136"/>
      </c:lineChart>
      <c:dateAx>
        <c:axId val="39705216"/>
        <c:scaling>
          <c:orientation val="minMax"/>
        </c:scaling>
        <c:delete val="1"/>
        <c:axPos val="b"/>
        <c:numFmt formatCode="ge" sourceLinked="1"/>
        <c:majorTickMark val="none"/>
        <c:minorTickMark val="none"/>
        <c:tickLblPos val="none"/>
        <c:crossAx val="40379136"/>
        <c:crosses val="autoZero"/>
        <c:auto val="1"/>
        <c:lblOffset val="100"/>
        <c:baseTimeUnit val="years"/>
      </c:dateAx>
      <c:valAx>
        <c:axId val="403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15232"/>
        <c:axId val="404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15232"/>
        <c:axId val="40417152"/>
      </c:lineChart>
      <c:dateAx>
        <c:axId val="40415232"/>
        <c:scaling>
          <c:orientation val="minMax"/>
        </c:scaling>
        <c:delete val="1"/>
        <c:axPos val="b"/>
        <c:numFmt formatCode="ge" sourceLinked="1"/>
        <c:majorTickMark val="none"/>
        <c:minorTickMark val="none"/>
        <c:tickLblPos val="none"/>
        <c:crossAx val="40417152"/>
        <c:crosses val="autoZero"/>
        <c:auto val="1"/>
        <c:lblOffset val="100"/>
        <c:baseTimeUnit val="years"/>
      </c:dateAx>
      <c:valAx>
        <c:axId val="404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236928"/>
        <c:axId val="802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36928"/>
        <c:axId val="80238848"/>
      </c:lineChart>
      <c:dateAx>
        <c:axId val="80236928"/>
        <c:scaling>
          <c:orientation val="minMax"/>
        </c:scaling>
        <c:delete val="1"/>
        <c:axPos val="b"/>
        <c:numFmt formatCode="ge" sourceLinked="1"/>
        <c:majorTickMark val="none"/>
        <c:minorTickMark val="none"/>
        <c:tickLblPos val="none"/>
        <c:crossAx val="80238848"/>
        <c:crosses val="autoZero"/>
        <c:auto val="1"/>
        <c:lblOffset val="100"/>
        <c:baseTimeUnit val="years"/>
      </c:dateAx>
      <c:valAx>
        <c:axId val="802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273408"/>
        <c:axId val="802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73408"/>
        <c:axId val="80275328"/>
      </c:lineChart>
      <c:dateAx>
        <c:axId val="80273408"/>
        <c:scaling>
          <c:orientation val="minMax"/>
        </c:scaling>
        <c:delete val="1"/>
        <c:axPos val="b"/>
        <c:numFmt formatCode="ge" sourceLinked="1"/>
        <c:majorTickMark val="none"/>
        <c:minorTickMark val="none"/>
        <c:tickLblPos val="none"/>
        <c:crossAx val="80275328"/>
        <c:crosses val="autoZero"/>
        <c:auto val="1"/>
        <c:lblOffset val="100"/>
        <c:baseTimeUnit val="years"/>
      </c:dateAx>
      <c:valAx>
        <c:axId val="802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30.53</c:v>
                </c:pt>
                <c:pt idx="1">
                  <c:v>116.06</c:v>
                </c:pt>
                <c:pt idx="2">
                  <c:v>120.27</c:v>
                </c:pt>
                <c:pt idx="3">
                  <c:v>112.69</c:v>
                </c:pt>
                <c:pt idx="4">
                  <c:v>2.83</c:v>
                </c:pt>
              </c:numCache>
            </c:numRef>
          </c:val>
        </c:ser>
        <c:dLbls>
          <c:showLegendKey val="0"/>
          <c:showVal val="0"/>
          <c:showCatName val="0"/>
          <c:showSerName val="0"/>
          <c:showPercent val="0"/>
          <c:showBubbleSize val="0"/>
        </c:dLbls>
        <c:gapWidth val="150"/>
        <c:axId val="80360960"/>
        <c:axId val="803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0360960"/>
        <c:axId val="80362880"/>
      </c:lineChart>
      <c:dateAx>
        <c:axId val="80360960"/>
        <c:scaling>
          <c:orientation val="minMax"/>
        </c:scaling>
        <c:delete val="1"/>
        <c:axPos val="b"/>
        <c:numFmt formatCode="ge" sourceLinked="1"/>
        <c:majorTickMark val="none"/>
        <c:minorTickMark val="none"/>
        <c:tickLblPos val="none"/>
        <c:crossAx val="80362880"/>
        <c:crosses val="autoZero"/>
        <c:auto val="1"/>
        <c:lblOffset val="100"/>
        <c:baseTimeUnit val="years"/>
      </c:dateAx>
      <c:valAx>
        <c:axId val="803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58.95</c:v>
                </c:pt>
                <c:pt idx="1">
                  <c:v>68.849999999999994</c:v>
                </c:pt>
                <c:pt idx="2">
                  <c:v>54.11</c:v>
                </c:pt>
                <c:pt idx="3">
                  <c:v>55.79</c:v>
                </c:pt>
                <c:pt idx="4">
                  <c:v>60.61</c:v>
                </c:pt>
              </c:numCache>
            </c:numRef>
          </c:val>
        </c:ser>
        <c:dLbls>
          <c:showLegendKey val="0"/>
          <c:showVal val="0"/>
          <c:showCatName val="0"/>
          <c:showSerName val="0"/>
          <c:showPercent val="0"/>
          <c:showBubbleSize val="0"/>
        </c:dLbls>
        <c:gapWidth val="150"/>
        <c:axId val="80405632"/>
        <c:axId val="804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0405632"/>
        <c:axId val="80407552"/>
      </c:lineChart>
      <c:dateAx>
        <c:axId val="80405632"/>
        <c:scaling>
          <c:orientation val="minMax"/>
        </c:scaling>
        <c:delete val="1"/>
        <c:axPos val="b"/>
        <c:numFmt formatCode="ge" sourceLinked="1"/>
        <c:majorTickMark val="none"/>
        <c:minorTickMark val="none"/>
        <c:tickLblPos val="none"/>
        <c:crossAx val="80407552"/>
        <c:crosses val="autoZero"/>
        <c:auto val="1"/>
        <c:lblOffset val="100"/>
        <c:baseTimeUnit val="years"/>
      </c:dateAx>
      <c:valAx>
        <c:axId val="804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353.98</c:v>
                </c:pt>
                <c:pt idx="1">
                  <c:v>300.45</c:v>
                </c:pt>
                <c:pt idx="2">
                  <c:v>384.69</c:v>
                </c:pt>
                <c:pt idx="3">
                  <c:v>376.59</c:v>
                </c:pt>
                <c:pt idx="4">
                  <c:v>357.59</c:v>
                </c:pt>
              </c:numCache>
            </c:numRef>
          </c:val>
        </c:ser>
        <c:dLbls>
          <c:showLegendKey val="0"/>
          <c:showVal val="0"/>
          <c:showCatName val="0"/>
          <c:showSerName val="0"/>
          <c:showPercent val="0"/>
          <c:showBubbleSize val="0"/>
        </c:dLbls>
        <c:gapWidth val="150"/>
        <c:axId val="80449920"/>
        <c:axId val="804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0449920"/>
        <c:axId val="80451840"/>
      </c:lineChart>
      <c:dateAx>
        <c:axId val="80449920"/>
        <c:scaling>
          <c:orientation val="minMax"/>
        </c:scaling>
        <c:delete val="1"/>
        <c:axPos val="b"/>
        <c:numFmt formatCode="ge" sourceLinked="1"/>
        <c:majorTickMark val="none"/>
        <c:minorTickMark val="none"/>
        <c:tickLblPos val="none"/>
        <c:crossAx val="80451840"/>
        <c:crosses val="autoZero"/>
        <c:auto val="1"/>
        <c:lblOffset val="100"/>
        <c:baseTimeUnit val="years"/>
      </c:dateAx>
      <c:valAx>
        <c:axId val="804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小谷村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3105</v>
      </c>
      <c r="AM8" s="47"/>
      <c r="AN8" s="47"/>
      <c r="AO8" s="47"/>
      <c r="AP8" s="47"/>
      <c r="AQ8" s="47"/>
      <c r="AR8" s="47"/>
      <c r="AS8" s="47"/>
      <c r="AT8" s="43">
        <f>データ!S6</f>
        <v>267.91000000000003</v>
      </c>
      <c r="AU8" s="43"/>
      <c r="AV8" s="43"/>
      <c r="AW8" s="43"/>
      <c r="AX8" s="43"/>
      <c r="AY8" s="43"/>
      <c r="AZ8" s="43"/>
      <c r="BA8" s="43"/>
      <c r="BB8" s="43">
        <f>データ!T6</f>
        <v>11.59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24.62</v>
      </c>
      <c r="Q10" s="43"/>
      <c r="R10" s="43"/>
      <c r="S10" s="43"/>
      <c r="T10" s="43"/>
      <c r="U10" s="43"/>
      <c r="V10" s="43"/>
      <c r="W10" s="43">
        <f>データ!P6</f>
        <v>96.68</v>
      </c>
      <c r="X10" s="43"/>
      <c r="Y10" s="43"/>
      <c r="Z10" s="43"/>
      <c r="AA10" s="43"/>
      <c r="AB10" s="43"/>
      <c r="AC10" s="43"/>
      <c r="AD10" s="47">
        <f>データ!Q6</f>
        <v>3800</v>
      </c>
      <c r="AE10" s="47"/>
      <c r="AF10" s="47"/>
      <c r="AG10" s="47"/>
      <c r="AH10" s="47"/>
      <c r="AI10" s="47"/>
      <c r="AJ10" s="47"/>
      <c r="AK10" s="2"/>
      <c r="AL10" s="47">
        <f>データ!U6</f>
        <v>754</v>
      </c>
      <c r="AM10" s="47"/>
      <c r="AN10" s="47"/>
      <c r="AO10" s="47"/>
      <c r="AP10" s="47"/>
      <c r="AQ10" s="47"/>
      <c r="AR10" s="47"/>
      <c r="AS10" s="47"/>
      <c r="AT10" s="43">
        <f>データ!V6</f>
        <v>0.33</v>
      </c>
      <c r="AU10" s="43"/>
      <c r="AV10" s="43"/>
      <c r="AW10" s="43"/>
      <c r="AX10" s="43"/>
      <c r="AY10" s="43"/>
      <c r="AZ10" s="43"/>
      <c r="BA10" s="43"/>
      <c r="BB10" s="43">
        <f>データ!W6</f>
        <v>2284.85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204862</v>
      </c>
      <c r="D6" s="31">
        <f t="shared" si="3"/>
        <v>47</v>
      </c>
      <c r="E6" s="31">
        <f t="shared" si="3"/>
        <v>17</v>
      </c>
      <c r="F6" s="31">
        <f t="shared" si="3"/>
        <v>5</v>
      </c>
      <c r="G6" s="31">
        <f t="shared" si="3"/>
        <v>0</v>
      </c>
      <c r="H6" s="31" t="str">
        <f t="shared" si="3"/>
        <v>長野県　小谷村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24.62</v>
      </c>
      <c r="P6" s="32">
        <f t="shared" si="3"/>
        <v>96.68</v>
      </c>
      <c r="Q6" s="32">
        <f t="shared" si="3"/>
        <v>3800</v>
      </c>
      <c r="R6" s="32">
        <f t="shared" si="3"/>
        <v>3105</v>
      </c>
      <c r="S6" s="32">
        <f t="shared" si="3"/>
        <v>267.91000000000003</v>
      </c>
      <c r="T6" s="32">
        <f t="shared" si="3"/>
        <v>11.59</v>
      </c>
      <c r="U6" s="32">
        <f t="shared" si="3"/>
        <v>754</v>
      </c>
      <c r="V6" s="32">
        <f t="shared" si="3"/>
        <v>0.33</v>
      </c>
      <c r="W6" s="32">
        <f t="shared" si="3"/>
        <v>2284.85</v>
      </c>
      <c r="X6" s="33">
        <f>IF(X7="",NA(),X7)</f>
        <v>96.71</v>
      </c>
      <c r="Y6" s="33">
        <f t="shared" ref="Y6:AG6" si="4">IF(Y7="",NA(),Y7)</f>
        <v>99.09</v>
      </c>
      <c r="Z6" s="33">
        <f t="shared" si="4"/>
        <v>102.54</v>
      </c>
      <c r="AA6" s="33">
        <f t="shared" si="4"/>
        <v>101.72</v>
      </c>
      <c r="AB6" s="33">
        <f t="shared" si="4"/>
        <v>98.6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30.53</v>
      </c>
      <c r="BF6" s="33">
        <f t="shared" ref="BF6:BN6" si="7">IF(BF7="",NA(),BF7)</f>
        <v>116.06</v>
      </c>
      <c r="BG6" s="33">
        <f t="shared" si="7"/>
        <v>120.27</v>
      </c>
      <c r="BH6" s="33">
        <f t="shared" si="7"/>
        <v>112.69</v>
      </c>
      <c r="BI6" s="33">
        <f t="shared" si="7"/>
        <v>2.83</v>
      </c>
      <c r="BJ6" s="33">
        <f t="shared" si="7"/>
        <v>1316.7</v>
      </c>
      <c r="BK6" s="33">
        <f t="shared" si="7"/>
        <v>1239.2</v>
      </c>
      <c r="BL6" s="33">
        <f t="shared" si="7"/>
        <v>1197.82</v>
      </c>
      <c r="BM6" s="33">
        <f t="shared" si="7"/>
        <v>1126.77</v>
      </c>
      <c r="BN6" s="33">
        <f t="shared" si="7"/>
        <v>1044.8</v>
      </c>
      <c r="BO6" s="32" t="str">
        <f>IF(BO7="","",IF(BO7="-","【-】","【"&amp;SUBSTITUTE(TEXT(BO7,"#,##0.00"),"-","△")&amp;"】"))</f>
        <v>【992.47】</v>
      </c>
      <c r="BP6" s="33">
        <f>IF(BP7="",NA(),BP7)</f>
        <v>58.95</v>
      </c>
      <c r="BQ6" s="33">
        <f t="shared" ref="BQ6:BY6" si="8">IF(BQ7="",NA(),BQ7)</f>
        <v>68.849999999999994</v>
      </c>
      <c r="BR6" s="33">
        <f t="shared" si="8"/>
        <v>54.11</v>
      </c>
      <c r="BS6" s="33">
        <f t="shared" si="8"/>
        <v>55.79</v>
      </c>
      <c r="BT6" s="33">
        <f t="shared" si="8"/>
        <v>60.61</v>
      </c>
      <c r="BU6" s="33">
        <f t="shared" si="8"/>
        <v>43.24</v>
      </c>
      <c r="BV6" s="33">
        <f t="shared" si="8"/>
        <v>51.56</v>
      </c>
      <c r="BW6" s="33">
        <f t="shared" si="8"/>
        <v>51.03</v>
      </c>
      <c r="BX6" s="33">
        <f t="shared" si="8"/>
        <v>50.9</v>
      </c>
      <c r="BY6" s="33">
        <f t="shared" si="8"/>
        <v>50.82</v>
      </c>
      <c r="BZ6" s="32" t="str">
        <f>IF(BZ7="","",IF(BZ7="-","【-】","【"&amp;SUBSTITUTE(TEXT(BZ7,"#,##0.00"),"-","△")&amp;"】"))</f>
        <v>【51.49】</v>
      </c>
      <c r="CA6" s="33">
        <f>IF(CA7="",NA(),CA7)</f>
        <v>353.98</v>
      </c>
      <c r="CB6" s="33">
        <f t="shared" ref="CB6:CJ6" si="9">IF(CB7="",NA(),CB7)</f>
        <v>300.45</v>
      </c>
      <c r="CC6" s="33">
        <f t="shared" si="9"/>
        <v>384.69</v>
      </c>
      <c r="CD6" s="33">
        <f t="shared" si="9"/>
        <v>376.59</v>
      </c>
      <c r="CE6" s="33">
        <f t="shared" si="9"/>
        <v>357.59</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36.01</v>
      </c>
      <c r="CM6" s="33">
        <f t="shared" ref="CM6:CU6" si="10">IF(CM7="",NA(),CM7)</f>
        <v>37.56</v>
      </c>
      <c r="CN6" s="33">
        <f t="shared" si="10"/>
        <v>36.01</v>
      </c>
      <c r="CO6" s="33">
        <f t="shared" si="10"/>
        <v>34.97</v>
      </c>
      <c r="CP6" s="33">
        <f t="shared" si="10"/>
        <v>35.36</v>
      </c>
      <c r="CQ6" s="33">
        <f t="shared" si="10"/>
        <v>44.65</v>
      </c>
      <c r="CR6" s="33">
        <f t="shared" si="10"/>
        <v>55.2</v>
      </c>
      <c r="CS6" s="33">
        <f t="shared" si="10"/>
        <v>54.74</v>
      </c>
      <c r="CT6" s="33">
        <f t="shared" si="10"/>
        <v>53.78</v>
      </c>
      <c r="CU6" s="33">
        <f t="shared" si="10"/>
        <v>53.24</v>
      </c>
      <c r="CV6" s="32" t="str">
        <f>IF(CV7="","",IF(CV7="-","【-】","【"&amp;SUBSTITUTE(TEXT(CV7,"#,##0.00"),"-","△")&amp;"】"))</f>
        <v>【53.32】</v>
      </c>
      <c r="CW6" s="33">
        <f>IF(CW7="",NA(),CW7)</f>
        <v>92.06</v>
      </c>
      <c r="CX6" s="33">
        <f t="shared" ref="CX6:DF6" si="11">IF(CX7="",NA(),CX7)</f>
        <v>89.28</v>
      </c>
      <c r="CY6" s="33">
        <f t="shared" si="11"/>
        <v>92.06</v>
      </c>
      <c r="CZ6" s="33">
        <f t="shared" si="11"/>
        <v>78.55</v>
      </c>
      <c r="DA6" s="33">
        <f t="shared" si="11"/>
        <v>78.25</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204862</v>
      </c>
      <c r="D7" s="35">
        <v>47</v>
      </c>
      <c r="E7" s="35">
        <v>17</v>
      </c>
      <c r="F7" s="35">
        <v>5</v>
      </c>
      <c r="G7" s="35">
        <v>0</v>
      </c>
      <c r="H7" s="35" t="s">
        <v>96</v>
      </c>
      <c r="I7" s="35" t="s">
        <v>97</v>
      </c>
      <c r="J7" s="35" t="s">
        <v>98</v>
      </c>
      <c r="K7" s="35" t="s">
        <v>99</v>
      </c>
      <c r="L7" s="35" t="s">
        <v>100</v>
      </c>
      <c r="M7" s="36" t="s">
        <v>101</v>
      </c>
      <c r="N7" s="36" t="s">
        <v>102</v>
      </c>
      <c r="O7" s="36">
        <v>24.62</v>
      </c>
      <c r="P7" s="36">
        <v>96.68</v>
      </c>
      <c r="Q7" s="36">
        <v>3800</v>
      </c>
      <c r="R7" s="36">
        <v>3105</v>
      </c>
      <c r="S7" s="36">
        <v>267.91000000000003</v>
      </c>
      <c r="T7" s="36">
        <v>11.59</v>
      </c>
      <c r="U7" s="36">
        <v>754</v>
      </c>
      <c r="V7" s="36">
        <v>0.33</v>
      </c>
      <c r="W7" s="36">
        <v>2284.85</v>
      </c>
      <c r="X7" s="36">
        <v>96.71</v>
      </c>
      <c r="Y7" s="36">
        <v>99.09</v>
      </c>
      <c r="Z7" s="36">
        <v>102.54</v>
      </c>
      <c r="AA7" s="36">
        <v>101.72</v>
      </c>
      <c r="AB7" s="36">
        <v>98.6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30.53</v>
      </c>
      <c r="BF7" s="36">
        <v>116.06</v>
      </c>
      <c r="BG7" s="36">
        <v>120.27</v>
      </c>
      <c r="BH7" s="36">
        <v>112.69</v>
      </c>
      <c r="BI7" s="36">
        <v>2.83</v>
      </c>
      <c r="BJ7" s="36">
        <v>1316.7</v>
      </c>
      <c r="BK7" s="36">
        <v>1239.2</v>
      </c>
      <c r="BL7" s="36">
        <v>1197.82</v>
      </c>
      <c r="BM7" s="36">
        <v>1126.77</v>
      </c>
      <c r="BN7" s="36">
        <v>1044.8</v>
      </c>
      <c r="BO7" s="36">
        <v>992.47</v>
      </c>
      <c r="BP7" s="36">
        <v>58.95</v>
      </c>
      <c r="BQ7" s="36">
        <v>68.849999999999994</v>
      </c>
      <c r="BR7" s="36">
        <v>54.11</v>
      </c>
      <c r="BS7" s="36">
        <v>55.79</v>
      </c>
      <c r="BT7" s="36">
        <v>60.61</v>
      </c>
      <c r="BU7" s="36">
        <v>43.24</v>
      </c>
      <c r="BV7" s="36">
        <v>51.56</v>
      </c>
      <c r="BW7" s="36">
        <v>51.03</v>
      </c>
      <c r="BX7" s="36">
        <v>50.9</v>
      </c>
      <c r="BY7" s="36">
        <v>50.82</v>
      </c>
      <c r="BZ7" s="36">
        <v>51.49</v>
      </c>
      <c r="CA7" s="36">
        <v>353.98</v>
      </c>
      <c r="CB7" s="36">
        <v>300.45</v>
      </c>
      <c r="CC7" s="36">
        <v>384.69</v>
      </c>
      <c r="CD7" s="36">
        <v>376.59</v>
      </c>
      <c r="CE7" s="36">
        <v>357.59</v>
      </c>
      <c r="CF7" s="36">
        <v>338.76</v>
      </c>
      <c r="CG7" s="36">
        <v>283.26</v>
      </c>
      <c r="CH7" s="36">
        <v>289.60000000000002</v>
      </c>
      <c r="CI7" s="36">
        <v>293.27</v>
      </c>
      <c r="CJ7" s="36">
        <v>300.52</v>
      </c>
      <c r="CK7" s="36">
        <v>295.10000000000002</v>
      </c>
      <c r="CL7" s="36">
        <v>36.01</v>
      </c>
      <c r="CM7" s="36">
        <v>37.56</v>
      </c>
      <c r="CN7" s="36">
        <v>36.01</v>
      </c>
      <c r="CO7" s="36">
        <v>34.97</v>
      </c>
      <c r="CP7" s="36">
        <v>35.36</v>
      </c>
      <c r="CQ7" s="36">
        <v>44.65</v>
      </c>
      <c r="CR7" s="36">
        <v>55.2</v>
      </c>
      <c r="CS7" s="36">
        <v>54.74</v>
      </c>
      <c r="CT7" s="36">
        <v>53.78</v>
      </c>
      <c r="CU7" s="36">
        <v>53.24</v>
      </c>
      <c r="CV7" s="36">
        <v>53.32</v>
      </c>
      <c r="CW7" s="36">
        <v>92.06</v>
      </c>
      <c r="CX7" s="36">
        <v>89.28</v>
      </c>
      <c r="CY7" s="36">
        <v>92.06</v>
      </c>
      <c r="CZ7" s="36">
        <v>78.55</v>
      </c>
      <c r="DA7" s="36">
        <v>78.25</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2016-02-17T01:15:05Z</cp:lastPrinted>
  <dcterms:created xsi:type="dcterms:W3CDTF">2016-02-03T09:13:47Z</dcterms:created>
  <dcterms:modified xsi:type="dcterms:W3CDTF">2016-03-02T00:57:58Z</dcterms:modified>
</cp:coreProperties>
</file>